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360" windowHeight="8976"/>
  </bookViews>
  <sheets>
    <sheet name="Транспорт" sheetId="3" r:id="rId1"/>
  </sheets>
  <definedNames>
    <definedName name="_xlnm.Print_Area" localSheetId="0">Транспорт!$A$1:$B$28</definedName>
  </definedNames>
  <calcPr calcId="145621"/>
</workbook>
</file>

<file path=xl/calcChain.xml><?xml version="1.0" encoding="utf-8"?>
<calcChain xmlns="http://schemas.openxmlformats.org/spreadsheetml/2006/main">
  <c r="B16" i="3" l="1"/>
  <c r="B12" i="3"/>
  <c r="B4" i="3"/>
  <c r="B20" i="3" l="1"/>
  <c r="B8" i="3"/>
  <c r="B21" i="3" l="1"/>
  <c r="B17" i="3" l="1"/>
  <c r="B13" i="3"/>
  <c r="B5" i="3" l="1"/>
  <c r="B27" i="3"/>
  <c r="B28" i="3" s="1"/>
</calcChain>
</file>

<file path=xl/sharedStrings.xml><?xml version="1.0" encoding="utf-8"?>
<sst xmlns="http://schemas.openxmlformats.org/spreadsheetml/2006/main" count="35" uniqueCount="35">
  <si>
    <t>Администрация Ирбейского района</t>
  </si>
  <si>
    <t>1. Достижение целевых показателей муниципальной программы (с учетом уровня финансирования по муниципальной программе)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</si>
  <si>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</si>
  <si>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</t>
  </si>
  <si>
    <t>Кол-во присвоенных баллов по критерию  "Достижение целевых показателей муниципальной программы (с учетом уровня финансирования по муниципальной программе)"</t>
  </si>
  <si>
    <t>2. 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</si>
  <si>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</si>
  <si>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Кол-во присвоенных баллов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</si>
  <si>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 xml:space="preserve"> 3. 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 мероприятиям муниципальной программы соответственно</t>
  </si>
  <si>
    <t>Средний уровень достижения показателей результативности по 1 подпрограмме  муниципальной программы</t>
  </si>
  <si>
    <t>Уровень финансирования по подпрограмме 1 муниципальной программы</t>
  </si>
  <si>
    <t>Результат оценки эффективности реализации 1-ой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</si>
  <si>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2 подпрограмме  муниципальной программы</t>
  </si>
  <si>
    <t>Уровень финансирования по подпрограмме 2 муниципальной программы</t>
  </si>
  <si>
    <t>Результат оценки эффективности реализации 2-ой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</si>
  <si>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1  мероприятию  муниципальной программы</t>
  </si>
  <si>
    <t>Уровень финансирования по мероприятию 1 муниципальной программы</t>
  </si>
  <si>
    <t>Результат оценки эффективности реализации 1-го мероприятия муниципальной программы с указанием количества присвоенных баллов</t>
  </si>
  <si>
    <t>Средний уровень достижения показателей результативности по 2  мероприятию  муниципальной программы</t>
  </si>
  <si>
    <t>Уровень финансирования по мероприятию 2 муниципальной программы</t>
  </si>
  <si>
    <t>Результат оценки эффективности реализации 2-го мероприятия муниципальной программы с указанием количества присвоенных баллов</t>
  </si>
  <si>
    <t>Кол-во присвоенных баллов по критерию  "Достижение показателей результативности по подпрограммам муниципальной программы и (или) отдельным мероприятиям муниципальной программы  (с учетом  финансирования по подпрограммам муниципальной программы и (или) отдельным мероприятиям муниципальной программы соответственно)"</t>
  </si>
  <si>
    <t>Результат оценки эффективности реализации  муниципальной программы с указанием количества присвоенных баллов</t>
  </si>
  <si>
    <t xml:space="preserve">Подпрограмма 1 "Развитие транспортного комплекса Ирбейского района" </t>
  </si>
  <si>
    <t>Подпрограмма 2 "Дороги Красноярья на территории Ирбейского района"</t>
  </si>
  <si>
    <t>Мероприятие 1  Содержание автомобильной дороги местного значения муниципального образования Ирбейский район</t>
  </si>
  <si>
    <t>Мероприятие 2  Повышение безопасности дорожного движения в Ирбейском районе</t>
  </si>
  <si>
    <t>количество перевозок   0,33</t>
  </si>
  <si>
    <t>ремонт дорог  0,33</t>
  </si>
  <si>
    <t>уменьшение травматизма на дорогах  0,33</t>
  </si>
  <si>
    <t>ИТОГО                                                                                           1</t>
  </si>
  <si>
    <t>Весовой критерий показателя резултативности, определяетс самостоятельно(распреднлнние значимости показателя в программе) например:</t>
  </si>
  <si>
    <t>ф</t>
  </si>
  <si>
    <t>п</t>
  </si>
  <si>
    <t>Результат оценки эффективности реализации муниципальной  программы Ирбейского района
"Развитие транспортной системы Ирбейского района"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</si>
</sst>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7" fillId="0" borderId="0" xfId="0" applyFont="1"/>
    <xf numFmtId="2" fontId="0" fillId="0" borderId="0" xfId="0" applyNumberFormat="1"/>
    <xf numFmtId="0" fontId="9" fillId="2" borderId="0" xfId="0" applyFont="1" applyFill="1"/>
    <xf numFmtId="2" fontId="9" fillId="2" borderId="0" xfId="0" applyNumberFormat="1" applyFont="1" applyFill="1"/>
    <xf numFmtId="2" fontId="10" fillId="2" borderId="0" xfId="0" applyNumberFormat="1" applyFont="1" applyFill="1"/>
    <xf numFmtId="2" fontId="7" fillId="0" borderId="0" xfId="0" applyNumberFormat="1" applyFont="1"/>
    <xf numFmtId="0" fontId="3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view="pageBreakPreview" zoomScale="75" zoomScaleNormal="100" zoomScaleSheetLayoutView="75" workbookViewId="0">
      <selection activeCell="H28" sqref="H28"/>
    </sheetView>
  </sheetViews>
  <sheetFormatPr defaultColWidth="9.109375" defaultRowHeight="14.4" x14ac:dyDescent="0.3"/>
  <cols>
    <col min="1" max="1" width="112.109375" style="1" customWidth="1"/>
    <col min="2" max="2" width="31.6640625" style="1" customWidth="1"/>
    <col min="3" max="3" width="13.33203125" style="5" bestFit="1" customWidth="1"/>
    <col min="4" max="4" width="9.109375" style="1"/>
    <col min="5" max="5" width="13.33203125" style="1" bestFit="1" customWidth="1"/>
    <col min="6" max="7" width="9.109375" style="1"/>
    <col min="8" max="8" width="13.33203125" style="1" bestFit="1" customWidth="1"/>
    <col min="9" max="11" width="9.109375" style="1"/>
    <col min="12" max="12" width="13.33203125" style="1" bestFit="1" customWidth="1"/>
    <col min="13" max="13" width="9.109375" style="1"/>
    <col min="14" max="14" width="13.33203125" style="1" bestFit="1" customWidth="1"/>
    <col min="15" max="16384" width="9.109375" style="1"/>
  </cols>
  <sheetData>
    <row r="1" spans="1:14" ht="50.25" customHeight="1" x14ac:dyDescent="0.3">
      <c r="A1" s="22" t="s">
        <v>34</v>
      </c>
      <c r="B1" s="22"/>
    </row>
    <row r="2" spans="1:14" ht="29.25" customHeight="1" x14ac:dyDescent="0.3">
      <c r="A2" s="20" t="s">
        <v>0</v>
      </c>
      <c r="B2" s="21"/>
      <c r="C2" s="5" t="s">
        <v>32</v>
      </c>
      <c r="E2" s="1" t="s">
        <v>33</v>
      </c>
    </row>
    <row r="3" spans="1:14" ht="33" customHeight="1" x14ac:dyDescent="0.3">
      <c r="A3" s="28" t="s">
        <v>1</v>
      </c>
      <c r="B3" s="34"/>
    </row>
    <row r="4" spans="1:14" ht="33" customHeight="1" x14ac:dyDescent="0.3">
      <c r="A4" s="9" t="s">
        <v>2</v>
      </c>
      <c r="B4" s="10">
        <f>(0.4/0.4+9.3/9.3+97.7/97.7+9.14/9.14+13782/13782+414.2/414.2+84.4/84.4+0.03/0.03+0.003/0.003)/9</f>
        <v>1</v>
      </c>
      <c r="C4" s="6"/>
      <c r="D4" s="4"/>
      <c r="E4" s="4"/>
      <c r="F4" s="4"/>
    </row>
    <row r="5" spans="1:14" ht="26.25" customHeight="1" x14ac:dyDescent="0.3">
      <c r="A5" s="9" t="s">
        <v>3</v>
      </c>
      <c r="B5" s="11">
        <f>C5*100/E5</f>
        <v>99.908608461510894</v>
      </c>
      <c r="C5" s="6">
        <v>40316200</v>
      </c>
      <c r="D5" s="4"/>
      <c r="E5" s="4">
        <v>40353079.299999997</v>
      </c>
      <c r="F5" s="4"/>
    </row>
    <row r="6" spans="1:14" ht="36" customHeight="1" x14ac:dyDescent="0.3">
      <c r="A6" s="12" t="s">
        <v>4</v>
      </c>
      <c r="B6" s="13">
        <v>9</v>
      </c>
      <c r="C6" s="6"/>
      <c r="D6" s="4"/>
      <c r="E6" s="4"/>
      <c r="F6" s="4"/>
    </row>
    <row r="7" spans="1:14" ht="39.75" customHeight="1" x14ac:dyDescent="0.3">
      <c r="A7" s="29" t="s">
        <v>5</v>
      </c>
      <c r="B7" s="30"/>
      <c r="C7" s="6"/>
      <c r="D7" s="4"/>
      <c r="E7" s="4"/>
      <c r="F7" s="4"/>
    </row>
    <row r="8" spans="1:14" ht="36.75" customHeight="1" x14ac:dyDescent="0.3">
      <c r="A8" s="9" t="s">
        <v>6</v>
      </c>
      <c r="B8" s="10">
        <f>(1*0.11+1*0.11+1*0.11+1*0.11+1*0.11+1*0.11+1*0.11+1*0.11+1*0.11)</f>
        <v>0.99</v>
      </c>
      <c r="C8" s="6"/>
      <c r="D8" s="4"/>
      <c r="E8" s="4"/>
      <c r="F8" s="4"/>
    </row>
    <row r="9" spans="1:14" ht="49.5" customHeight="1" x14ac:dyDescent="0.3">
      <c r="A9" s="12" t="s">
        <v>7</v>
      </c>
      <c r="B9" s="13">
        <v>10</v>
      </c>
      <c r="C9" s="6"/>
      <c r="D9" s="4"/>
      <c r="E9" s="4"/>
      <c r="F9" s="4"/>
    </row>
    <row r="10" spans="1:14" ht="52.5" customHeight="1" x14ac:dyDescent="0.3">
      <c r="A10" s="31" t="s">
        <v>8</v>
      </c>
      <c r="B10" s="32"/>
      <c r="C10" s="6"/>
      <c r="D10" s="4"/>
      <c r="E10" s="4"/>
      <c r="F10" s="4"/>
      <c r="H10" s="4"/>
      <c r="L10" s="4"/>
      <c r="N10" s="4"/>
    </row>
    <row r="11" spans="1:14" ht="33" customHeight="1" x14ac:dyDescent="0.3">
      <c r="A11" s="23" t="s">
        <v>23</v>
      </c>
      <c r="B11" s="24"/>
      <c r="C11" s="6"/>
      <c r="D11" s="4"/>
      <c r="E11" s="4"/>
      <c r="F11" s="4"/>
    </row>
    <row r="12" spans="1:14" ht="33.6" x14ac:dyDescent="0.3">
      <c r="A12" s="9" t="s">
        <v>9</v>
      </c>
      <c r="B12" s="10">
        <f>(13782/13782+414.2/414.2+84.4/84.4)/3</f>
        <v>1</v>
      </c>
      <c r="C12" s="6"/>
      <c r="D12" s="4"/>
      <c r="E12" s="4"/>
      <c r="F12" s="4"/>
    </row>
    <row r="13" spans="1:14" ht="32.25" customHeight="1" x14ac:dyDescent="0.3">
      <c r="A13" s="9" t="s">
        <v>10</v>
      </c>
      <c r="B13" s="14">
        <f>C13*100/E13</f>
        <v>100</v>
      </c>
      <c r="C13" s="6">
        <v>34945000</v>
      </c>
      <c r="D13" s="4"/>
      <c r="E13" s="4">
        <v>34945000</v>
      </c>
      <c r="F13" s="4"/>
    </row>
    <row r="14" spans="1:14" ht="39" customHeight="1" x14ac:dyDescent="0.3">
      <c r="A14" s="12" t="s">
        <v>11</v>
      </c>
      <c r="B14" s="13">
        <v>9</v>
      </c>
      <c r="C14" s="6"/>
      <c r="D14" s="4"/>
      <c r="E14" s="4"/>
      <c r="F14" s="4"/>
    </row>
    <row r="15" spans="1:14" ht="22.2" customHeight="1" x14ac:dyDescent="0.3">
      <c r="A15" s="23" t="s">
        <v>24</v>
      </c>
      <c r="B15" s="25"/>
      <c r="C15" s="6"/>
      <c r="D15" s="4"/>
      <c r="E15" s="4"/>
      <c r="F15" s="4"/>
      <c r="I15" s="4"/>
    </row>
    <row r="16" spans="1:14" ht="33.6" x14ac:dyDescent="0.3">
      <c r="A16" s="9" t="s">
        <v>12</v>
      </c>
      <c r="B16" s="10">
        <f>(97.5/97.5)/1</f>
        <v>1</v>
      </c>
      <c r="C16" s="6"/>
      <c r="D16" s="4"/>
      <c r="E16" s="4"/>
      <c r="F16" s="4"/>
    </row>
    <row r="17" spans="1:6" ht="45" customHeight="1" x14ac:dyDescent="0.3">
      <c r="A17" s="9" t="s">
        <v>13</v>
      </c>
      <c r="B17" s="14">
        <f>C17*100/E17</f>
        <v>100</v>
      </c>
      <c r="C17" s="6">
        <v>5245200</v>
      </c>
      <c r="D17" s="4"/>
      <c r="E17" s="6">
        <v>5245200</v>
      </c>
      <c r="F17" s="4"/>
    </row>
    <row r="18" spans="1:6" ht="30" customHeight="1" x14ac:dyDescent="0.3">
      <c r="A18" s="15" t="s">
        <v>14</v>
      </c>
      <c r="B18" s="13">
        <v>9</v>
      </c>
      <c r="C18" s="6"/>
      <c r="D18" s="4"/>
      <c r="E18" s="4"/>
      <c r="F18" s="4"/>
    </row>
    <row r="19" spans="1:6" ht="45" customHeight="1" x14ac:dyDescent="0.3">
      <c r="A19" s="26" t="s">
        <v>25</v>
      </c>
      <c r="B19" s="27"/>
      <c r="C19" s="6"/>
      <c r="D19" s="4"/>
      <c r="E19" s="4"/>
      <c r="F19" s="4"/>
    </row>
    <row r="20" spans="1:6" ht="30.75" customHeight="1" x14ac:dyDescent="0.3">
      <c r="A20" s="9" t="s">
        <v>15</v>
      </c>
      <c r="B20" s="10">
        <f>(90/90)/1</f>
        <v>1</v>
      </c>
      <c r="C20" s="6"/>
      <c r="D20" s="4"/>
      <c r="E20" s="4"/>
      <c r="F20" s="4"/>
    </row>
    <row r="21" spans="1:6" ht="29.25" customHeight="1" x14ac:dyDescent="0.3">
      <c r="A21" s="9" t="s">
        <v>16</v>
      </c>
      <c r="B21" s="14">
        <f>C21*100/E21</f>
        <v>77.367871333545793</v>
      </c>
      <c r="C21" s="6">
        <v>126000</v>
      </c>
      <c r="D21" s="4"/>
      <c r="E21" s="4">
        <v>162858.29999999999</v>
      </c>
      <c r="F21" s="4"/>
    </row>
    <row r="22" spans="1:6" ht="35.25" customHeight="1" x14ac:dyDescent="0.3">
      <c r="A22" s="15" t="s">
        <v>17</v>
      </c>
      <c r="B22" s="13">
        <v>10</v>
      </c>
      <c r="C22" s="6"/>
      <c r="D22" s="4"/>
      <c r="E22" s="4"/>
      <c r="F22" s="4"/>
    </row>
    <row r="23" spans="1:6" ht="27" customHeight="1" x14ac:dyDescent="0.3">
      <c r="A23" s="29" t="s">
        <v>26</v>
      </c>
      <c r="B23" s="33"/>
      <c r="C23" s="6"/>
      <c r="D23" s="4"/>
      <c r="E23" s="4"/>
      <c r="F23" s="4"/>
    </row>
    <row r="24" spans="1:6" ht="36.75" customHeight="1" x14ac:dyDescent="0.3">
      <c r="A24" s="9" t="s">
        <v>18</v>
      </c>
      <c r="B24" s="16">
        <v>0</v>
      </c>
      <c r="C24" s="6"/>
      <c r="D24" s="4"/>
      <c r="E24" s="4"/>
      <c r="F24" s="4"/>
    </row>
    <row r="25" spans="1:6" ht="27" customHeight="1" x14ac:dyDescent="0.3">
      <c r="A25" s="9" t="s">
        <v>19</v>
      </c>
      <c r="B25" s="17">
        <v>0</v>
      </c>
      <c r="C25" s="6">
        <v>0</v>
      </c>
      <c r="D25" s="4"/>
      <c r="E25" s="4">
        <v>0</v>
      </c>
      <c r="F25" s="4"/>
    </row>
    <row r="26" spans="1:6" ht="35.25" customHeight="1" x14ac:dyDescent="0.3">
      <c r="A26" s="15" t="s">
        <v>20</v>
      </c>
      <c r="B26" s="13">
        <v>0</v>
      </c>
      <c r="C26" s="6"/>
      <c r="D26" s="4"/>
      <c r="E26" s="4"/>
      <c r="F26" s="4"/>
    </row>
    <row r="27" spans="1:6" ht="67.5" customHeight="1" x14ac:dyDescent="0.3">
      <c r="A27" s="2" t="s">
        <v>21</v>
      </c>
      <c r="B27" s="19">
        <f>(B26*C25+B22*C21+B18*C17+B14*C13)/C5</f>
        <v>9.0031252945466083</v>
      </c>
      <c r="C27" s="6"/>
      <c r="D27" s="4"/>
      <c r="E27" s="4"/>
      <c r="F27" s="4"/>
    </row>
    <row r="28" spans="1:6" s="3" customFormat="1" ht="49.5" customHeight="1" x14ac:dyDescent="0.3">
      <c r="A28" s="2" t="s">
        <v>22</v>
      </c>
      <c r="B28" s="18">
        <f>B27+B6+B9</f>
        <v>28.003125294546606</v>
      </c>
      <c r="C28" s="7"/>
      <c r="D28" s="8"/>
      <c r="E28" s="8"/>
      <c r="F28" s="8"/>
    </row>
    <row r="29" spans="1:6" ht="37.5" customHeight="1" x14ac:dyDescent="0.3"/>
    <row r="30" spans="1:6" ht="21.6" customHeight="1" x14ac:dyDescent="0.3"/>
    <row r="31" spans="1:6" ht="20.25" customHeight="1" x14ac:dyDescent="0.3">
      <c r="A31" s="1" t="s">
        <v>31</v>
      </c>
    </row>
    <row r="32" spans="1:6" ht="19.95" customHeight="1" x14ac:dyDescent="0.3"/>
    <row r="33" spans="1:1" s="1" customFormat="1" x14ac:dyDescent="0.3">
      <c r="A33" s="1" t="s">
        <v>27</v>
      </c>
    </row>
    <row r="34" spans="1:1" s="1" customFormat="1" x14ac:dyDescent="0.3">
      <c r="A34" s="1" t="s">
        <v>28</v>
      </c>
    </row>
    <row r="35" spans="1:1" s="1" customFormat="1" x14ac:dyDescent="0.3">
      <c r="A35" s="1" t="s">
        <v>29</v>
      </c>
    </row>
    <row r="36" spans="1:1" s="1" customFormat="1" x14ac:dyDescent="0.3">
      <c r="A36" s="1" t="s">
        <v>30</v>
      </c>
    </row>
  </sheetData>
  <mergeCells count="9">
    <mergeCell ref="A19:B19"/>
    <mergeCell ref="A23:B23"/>
    <mergeCell ref="A11:B11"/>
    <mergeCell ref="A15:B15"/>
    <mergeCell ref="A1:B1"/>
    <mergeCell ref="A2:B2"/>
    <mergeCell ref="A3:B3"/>
    <mergeCell ref="A7:B7"/>
    <mergeCell ref="A10:B10"/>
  </mergeCells>
  <pageMargins left="0.70866141732283472" right="0.70866141732283472" top="0.55118110236220474" bottom="0.39370078740157483" header="0.31496062992125984" footer="0.31496062992125984"/>
  <pageSetup paperSize="9" scale="60" fitToHeight="2" orientation="portrait" r:id="rId1"/>
  <headerFooter differentOddEven="1" differentFirst="1"/>
  <rowBreaks count="1" manualBreakCount="1">
    <brk id="14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Транспорт</vt:lpstr>
      <vt:lpstr>Транспорт!Область_печати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Анастасия</cp:lastModifiedBy>
  <cp:lastPrinted>2025-01-31T01:28:25Z</cp:lastPrinted>
  <dcterms:created xsi:type="dcterms:W3CDTF">2015-03-19T02:35:40Z</dcterms:created>
  <dcterms:modified xsi:type="dcterms:W3CDTF">2025-03-18T08:35:56Z</dcterms:modified>
</cp:coreProperties>
</file>